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620" windowHeight="11895"/>
  </bookViews>
  <sheets>
    <sheet name="Free swing" sheetId="1" r:id="rId1"/>
  </sheets>
  <calcPr calcId="145621"/>
</workbook>
</file>

<file path=xl/calcChain.xml><?xml version="1.0" encoding="utf-8"?>
<calcChain xmlns="http://schemas.openxmlformats.org/spreadsheetml/2006/main">
  <c r="B9" i="1" l="1"/>
  <c r="D41" i="1" s="1"/>
  <c r="D11" i="1" l="1"/>
  <c r="D30" i="1"/>
  <c r="D17" i="1"/>
  <c r="D37" i="1"/>
  <c r="D12" i="1"/>
  <c r="D33" i="1"/>
  <c r="D38" i="1"/>
  <c r="D27" i="1"/>
  <c r="D29" i="1"/>
  <c r="D15" i="1"/>
  <c r="D32" i="1"/>
  <c r="D39" i="1"/>
  <c r="D28" i="1"/>
  <c r="D14" i="1"/>
  <c r="D16" i="1"/>
  <c r="D18" i="1"/>
  <c r="D19" i="1"/>
  <c r="D20" i="1"/>
  <c r="D21" i="1"/>
  <c r="D23" i="1"/>
  <c r="D24" i="1"/>
  <c r="D40" i="1"/>
  <c r="D26" i="1"/>
  <c r="D13" i="1"/>
  <c r="D31" i="1"/>
  <c r="D34" i="1"/>
  <c r="D35" i="1"/>
  <c r="D36" i="1"/>
  <c r="D22" i="1"/>
  <c r="D25" i="1"/>
</calcChain>
</file>

<file path=xl/sharedStrings.xml><?xml version="1.0" encoding="utf-8"?>
<sst xmlns="http://schemas.openxmlformats.org/spreadsheetml/2006/main" count="137" uniqueCount="100">
  <si>
    <t>Расчет веса фасада для подъемного механизма Free Swing</t>
  </si>
  <si>
    <t>Подбор Механизма Free Swing</t>
  </si>
  <si>
    <t>Ввведите параметры фасада в милимметрах                                                  (расчет производится автоматически при вводе параметров фасада)</t>
  </si>
  <si>
    <t>Шаг 1: Заполните данные по высоте и ширине фасада</t>
  </si>
  <si>
    <t>Высота, мм</t>
  </si>
  <si>
    <t>Рекомендованная высота, мм</t>
  </si>
  <si>
    <t>Ширина, мм</t>
  </si>
  <si>
    <t>370-800мм</t>
  </si>
  <si>
    <t>Фактическая площадь фасада, м²</t>
  </si>
  <si>
    <t>Шаг 2: Выберите материал фасада</t>
  </si>
  <si>
    <t>Материал</t>
  </si>
  <si>
    <t>Плотность, кг/м₃</t>
  </si>
  <si>
    <t>Вес фасада, кг</t>
  </si>
  <si>
    <t>МДФ 16мм</t>
  </si>
  <si>
    <t>МДФ 18 мм</t>
  </si>
  <si>
    <t>ДСП 16мм</t>
  </si>
  <si>
    <t>ДСП 18мм</t>
  </si>
  <si>
    <t>Ель 16мм</t>
  </si>
  <si>
    <t>Ель 18мм</t>
  </si>
  <si>
    <t>Ива 16мм</t>
  </si>
  <si>
    <t>Ива 18мм</t>
  </si>
  <si>
    <t>Шаг 3: Механизм согласно весу фасада</t>
  </si>
  <si>
    <t>Ольха 16мм</t>
  </si>
  <si>
    <t>Ольха 18мм</t>
  </si>
  <si>
    <t>Высота корпуса, мм</t>
  </si>
  <si>
    <t>Вес фасада с ручкой, кг</t>
  </si>
  <si>
    <t>Артикул</t>
  </si>
  <si>
    <t>Описание</t>
  </si>
  <si>
    <t>Осина 16мм</t>
  </si>
  <si>
    <t>3,4-6,5</t>
  </si>
  <si>
    <t>2719260006</t>
  </si>
  <si>
    <t>ФриСвинг, S4sw, Комплект H370 - 500 мм (2719260006)</t>
  </si>
  <si>
    <t>Осина 18мм</t>
  </si>
  <si>
    <t>5,2-10,3</t>
  </si>
  <si>
    <t>2719290006</t>
  </si>
  <si>
    <t>ФриСвинг, S7sw, Комплект H370 - 500 мм (2719290006)</t>
  </si>
  <si>
    <t>Сосна 16мм</t>
  </si>
  <si>
    <t>3,3-6,3</t>
  </si>
  <si>
    <t>Сосна 18мм</t>
  </si>
  <si>
    <t>5,0-10,0</t>
  </si>
  <si>
    <t>Липа 16мм</t>
  </si>
  <si>
    <t>3,2-6,1</t>
  </si>
  <si>
    <t>Липа 18мм</t>
  </si>
  <si>
    <t>4,8-9,4</t>
  </si>
  <si>
    <t>Вишня 16мм</t>
  </si>
  <si>
    <t>3,0-5,8</t>
  </si>
  <si>
    <t>Вишня 18мм</t>
  </si>
  <si>
    <t>4,5-8,9</t>
  </si>
  <si>
    <t>Береза 16мм</t>
  </si>
  <si>
    <t>2719270006</t>
  </si>
  <si>
    <t>ФриСвинг, S5sw, Комплект H500 - 670 мм (2719270006)</t>
  </si>
  <si>
    <t>Береза 18мм</t>
  </si>
  <si>
    <t>8,2-15,9</t>
  </si>
  <si>
    <t>2719300006</t>
  </si>
  <si>
    <t>ФриСвинг, S8sw, Комплект H500 - 670 мм (2719300006)</t>
  </si>
  <si>
    <t>Лиственница 16мм</t>
  </si>
  <si>
    <t>4,8-9,6</t>
  </si>
  <si>
    <t>Лиственница 18мм</t>
  </si>
  <si>
    <t>7,8-15,2</t>
  </si>
  <si>
    <t>Дуб 16мм</t>
  </si>
  <si>
    <t>4,7-9,3</t>
  </si>
  <si>
    <t>Дуб 18мм</t>
  </si>
  <si>
    <t>7,5-14,5</t>
  </si>
  <si>
    <t>Ясень 16мм</t>
  </si>
  <si>
    <t>4,5-8,8</t>
  </si>
  <si>
    <t>Ясень 18мм</t>
  </si>
  <si>
    <t>7,0-13,5</t>
  </si>
  <si>
    <t>Граб 16мм</t>
  </si>
  <si>
    <t>5,7-11,3</t>
  </si>
  <si>
    <t>2719280006</t>
  </si>
  <si>
    <t>ФриСвинг, S6sw, Комплект H670 - 800 мм (2719280006)</t>
  </si>
  <si>
    <t>Граб 18мм</t>
  </si>
  <si>
    <t>8,5-17,1</t>
  </si>
  <si>
    <t>2719310006</t>
  </si>
  <si>
    <t>ФриСвинг, S9sw, Комплект H670 - 800 мм (2719310006)</t>
  </si>
  <si>
    <t>Яблоня 16мм</t>
  </si>
  <si>
    <t>5,6-11,1</t>
  </si>
  <si>
    <t>Яблоня 18мм</t>
  </si>
  <si>
    <t>8,4-16,7</t>
  </si>
  <si>
    <t>Алюминиевые рамки со стеклом 4мм</t>
  </si>
  <si>
    <t>5,4-10,7</t>
  </si>
  <si>
    <t>8,2-16</t>
  </si>
  <si>
    <t>5,3-10,3</t>
  </si>
  <si>
    <t>8,0-15,3</t>
  </si>
  <si>
    <t>2719180038</t>
  </si>
  <si>
    <t>Штанга синхронизации фасад 600 мм (2719180038)</t>
  </si>
  <si>
    <t>2719190038</t>
  </si>
  <si>
    <t>Штанга синхронизации фасад 800 мм (2719190038)</t>
  </si>
  <si>
    <t>2719200038</t>
  </si>
  <si>
    <t>Штанга синхронизации фасад 900 мм (2719200038)</t>
  </si>
  <si>
    <t>2719210038</t>
  </si>
  <si>
    <t>Штанга синхронизации фасад 1000 мм (2719210038)</t>
  </si>
  <si>
    <t>2719220038</t>
  </si>
  <si>
    <t>Штанга синхронизации фасад 1200 мм (2719220038)</t>
  </si>
  <si>
    <t>2718207035</t>
  </si>
  <si>
    <t>Крышка декоративная, ФриСвинг, лев/прав, цвет СЕРЫЙ (2718207035)</t>
  </si>
  <si>
    <t>2718207500</t>
  </si>
  <si>
    <t>Крышка декоративная, ФриСвинг лев/прав, цвет АНТРАЦИТ, (2718207500)</t>
  </si>
  <si>
    <t>2718209966</t>
  </si>
  <si>
    <t>Крышка декоративная, ФриСвинг, лев/прав, цвет БЕЛЫЙ (2718209966)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</si>
</sst>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Bookman Old Style"/>
      <family val="1"/>
      <charset val="204"/>
    </font>
    <font>
      <b/>
      <sz val="12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sz val="11"/>
      <color theme="1"/>
      <name val="Book Antiqua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63">
    <xf numFmtId="0" fontId="0" fillId="0" borderId="0" xfId="0"/>
    <xf numFmtId="0" fontId="1" fillId="0" borderId="1" xfId="0" applyFont="1" applyBorder="1" applyAlignment="1" applyProtection="1">
      <alignment horizontal="center" wrapText="1"/>
      <protection hidden="1"/>
    </xf>
    <xf numFmtId="0" fontId="1" fillId="0" borderId="2" xfId="0" applyFont="1" applyBorder="1" applyAlignment="1" applyProtection="1">
      <alignment horizontal="center" wrapText="1"/>
      <protection hidden="1"/>
    </xf>
    <xf numFmtId="0" fontId="1" fillId="0" borderId="3" xfId="0" applyFont="1" applyBorder="1" applyAlignment="1" applyProtection="1">
      <alignment horizontal="center" wrapText="1"/>
      <protection hidden="1"/>
    </xf>
    <xf numFmtId="0" fontId="1" fillId="0" borderId="4" xfId="0" applyFont="1" applyBorder="1" applyAlignment="1" applyProtection="1">
      <alignment horizontal="center" wrapText="1"/>
      <protection hidden="1"/>
    </xf>
    <xf numFmtId="0" fontId="1" fillId="0" borderId="5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Protection="1">
      <protection hidden="1"/>
    </xf>
    <xf numFmtId="0" fontId="0" fillId="0" borderId="7" xfId="0" applyBorder="1" applyProtection="1"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Protection="1">
      <protection hidden="1"/>
    </xf>
    <xf numFmtId="0" fontId="0" fillId="0" borderId="0" xfId="0" applyBorder="1" applyProtection="1"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6" fillId="4" borderId="14" xfId="0" applyFont="1" applyFill="1" applyBorder="1" applyAlignment="1" applyProtection="1">
      <alignment horizontal="center"/>
      <protection locked="0" hidden="1"/>
    </xf>
    <xf numFmtId="0" fontId="6" fillId="4" borderId="15" xfId="0" applyFont="1" applyFill="1" applyBorder="1" applyAlignment="1" applyProtection="1">
      <alignment horizontal="center"/>
      <protection locked="0" hidden="1"/>
    </xf>
    <xf numFmtId="0" fontId="7" fillId="3" borderId="16" xfId="0" applyFont="1" applyFill="1" applyBorder="1" applyAlignment="1" applyProtection="1">
      <alignment horizontal="center"/>
      <protection hidden="1"/>
    </xf>
    <xf numFmtId="0" fontId="6" fillId="4" borderId="17" xfId="0" applyFont="1" applyFill="1" applyBorder="1" applyAlignment="1" applyProtection="1">
      <alignment horizontal="center"/>
      <protection locked="0"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2" fillId="3" borderId="18" xfId="0" applyFont="1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/>
      <protection hidden="1"/>
    </xf>
    <xf numFmtId="0" fontId="0" fillId="3" borderId="20" xfId="0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8" fillId="3" borderId="18" xfId="0" applyFont="1" applyFill="1" applyBorder="1" applyAlignment="1" applyProtection="1">
      <alignment horizontal="center"/>
      <protection hidden="1"/>
    </xf>
    <xf numFmtId="0" fontId="8" fillId="3" borderId="19" xfId="0" applyFont="1" applyFill="1" applyBorder="1" applyAlignment="1" applyProtection="1">
      <alignment horizontal="center"/>
      <protection hidden="1"/>
    </xf>
    <xf numFmtId="0" fontId="8" fillId="3" borderId="20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8" xfId="0" applyBorder="1" applyProtection="1"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2" fontId="9" fillId="0" borderId="25" xfId="0" applyNumberFormat="1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2" fontId="9" fillId="0" borderId="28" xfId="0" applyNumberFormat="1" applyFont="1" applyBorder="1" applyAlignment="1" applyProtection="1">
      <alignment horizontal="center" vertical="center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5" fillId="5" borderId="31" xfId="0" applyFont="1" applyFill="1" applyBorder="1" applyAlignment="1" applyProtection="1">
      <alignment horizontal="center" vertical="center"/>
      <protection hidden="1"/>
    </xf>
    <xf numFmtId="0" fontId="5" fillId="5" borderId="31" xfId="0" applyFont="1" applyFill="1" applyBorder="1" applyAlignment="1" applyProtection="1">
      <alignment horizontal="center" vertical="center" wrapText="1"/>
      <protection hidden="1"/>
    </xf>
    <xf numFmtId="0" fontId="10" fillId="5" borderId="31" xfId="0" applyFont="1" applyFill="1" applyBorder="1" applyAlignment="1">
      <alignment horizontal="center" vertical="center"/>
    </xf>
    <xf numFmtId="0" fontId="11" fillId="5" borderId="31" xfId="0" applyFont="1" applyFill="1" applyBorder="1" applyAlignment="1" applyProtection="1">
      <alignment horizontal="center" vertical="center"/>
      <protection hidden="1"/>
    </xf>
    <xf numFmtId="0" fontId="0" fillId="5" borderId="31" xfId="0" applyFill="1" applyBorder="1"/>
    <xf numFmtId="16" fontId="11" fillId="5" borderId="31" xfId="0" applyNumberFormat="1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2" fontId="9" fillId="0" borderId="33" xfId="0" applyNumberFormat="1" applyFont="1" applyBorder="1" applyAlignment="1" applyProtection="1">
      <alignment horizontal="center" vertical="center"/>
      <protection hidden="1"/>
    </xf>
    <xf numFmtId="0" fontId="0" fillId="5" borderId="31" xfId="0" applyFill="1" applyBorder="1" applyAlignment="1">
      <alignment vertical="center"/>
    </xf>
    <xf numFmtId="0" fontId="3" fillId="0" borderId="0" xfId="0" applyFont="1" applyProtection="1">
      <protection hidden="1"/>
    </xf>
    <xf numFmtId="0" fontId="0" fillId="6" borderId="31" xfId="0" applyFill="1" applyBorder="1"/>
  </cellXfs>
  <cellStyles count="3">
    <cellStyle name="Standard 5" xfId="1"/>
    <cellStyle name="Standard 8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38100</xdr:rowOff>
    </xdr:from>
    <xdr:to>
      <xdr:col>0</xdr:col>
      <xdr:colOff>1085850</xdr:colOff>
      <xdr:row>12</xdr:row>
      <xdr:rowOff>142875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xmlns="" id="{4366444D-48BA-4C36-845C-F9DD166F0627}"/>
            </a:ext>
          </a:extLst>
        </xdr:cNvPr>
        <xdr:cNvCxnSpPr/>
      </xdr:nvCxnSpPr>
      <xdr:spPr>
        <a:xfrm>
          <a:off x="409575" y="3124200"/>
          <a:ext cx="400050" cy="46672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1743075</xdr:colOff>
      <xdr:row>17</xdr:row>
      <xdr:rowOff>257175</xdr:rowOff>
    </xdr:from>
    <xdr:to>
      <xdr:col>6</xdr:col>
      <xdr:colOff>0</xdr:colOff>
      <xdr:row>18</xdr:row>
      <xdr:rowOff>180975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xmlns="" id="{E34646EA-A1BD-468B-A5CF-0781EB98238F}"/>
            </a:ext>
          </a:extLst>
        </xdr:cNvPr>
        <xdr:cNvCxnSpPr/>
      </xdr:nvCxnSpPr>
      <xdr:spPr>
        <a:xfrm>
          <a:off x="6086475" y="4724400"/>
          <a:ext cx="323850" cy="2857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5</xdr:row>
      <xdr:rowOff>66675</xdr:rowOff>
    </xdr:from>
    <xdr:to>
      <xdr:col>3</xdr:col>
      <xdr:colOff>209550</xdr:colOff>
      <xdr:row>6</xdr:row>
      <xdr:rowOff>114300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xmlns="" id="{278886FC-6D1D-4CED-BDFC-B6000E4885F5}"/>
            </a:ext>
          </a:extLst>
        </xdr:cNvPr>
        <xdr:cNvCxnSpPr/>
      </xdr:nvCxnSpPr>
      <xdr:spPr>
        <a:xfrm>
          <a:off x="3114675" y="1247775"/>
          <a:ext cx="95250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5</xdr:row>
      <xdr:rowOff>76200</xdr:rowOff>
    </xdr:from>
    <xdr:to>
      <xdr:col>1</xdr:col>
      <xdr:colOff>952501</xdr:colOff>
      <xdr:row>6</xdr:row>
      <xdr:rowOff>123825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xmlns="" id="{7D3E28EE-A243-40B5-A967-B92C11475419}"/>
            </a:ext>
          </a:extLst>
        </xdr:cNvPr>
        <xdr:cNvCxnSpPr/>
      </xdr:nvCxnSpPr>
      <xdr:spPr>
        <a:xfrm flipH="1">
          <a:off x="1638300" y="1257300"/>
          <a:ext cx="123826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1038225</xdr:colOff>
      <xdr:row>8</xdr:row>
      <xdr:rowOff>133351</xdr:rowOff>
    </xdr:from>
    <xdr:to>
      <xdr:col>4</xdr:col>
      <xdr:colOff>142875</xdr:colOff>
      <xdr:row>41</xdr:row>
      <xdr:rowOff>161926</xdr:rowOff>
    </xdr:to>
    <xdr:sp macro="" textlink="">
      <xdr:nvSpPr>
        <xdr:cNvPr id="6" name="Скругленный прямоугольник 7">
          <a:extLst>
            <a:ext uri="{FF2B5EF4-FFF2-40B4-BE49-F238E27FC236}">
              <a16:creationId xmlns:a16="http://schemas.microsoft.com/office/drawing/2014/main" xmlns="" id="{F20FA4BF-FA69-49B9-B00D-1F627D998F51}"/>
            </a:ext>
          </a:extLst>
        </xdr:cNvPr>
        <xdr:cNvSpPr/>
      </xdr:nvSpPr>
      <xdr:spPr>
        <a:xfrm>
          <a:off x="2914650" y="2219326"/>
          <a:ext cx="962025" cy="9210675"/>
        </a:xfrm>
        <a:prstGeom prst="roundRect">
          <a:avLst/>
        </a:prstGeom>
        <a:solidFill>
          <a:srgbClr val="FF0000">
            <a:alpha val="0"/>
          </a:srgb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133350</xdr:colOff>
      <xdr:row>17</xdr:row>
      <xdr:rowOff>9525</xdr:rowOff>
    </xdr:from>
    <xdr:to>
      <xdr:col>4</xdr:col>
      <xdr:colOff>571500</xdr:colOff>
      <xdr:row>17</xdr:row>
      <xdr:rowOff>104775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xmlns="" id="{1E24312C-4757-4AB6-8C4E-02AA9F0E48CC}"/>
            </a:ext>
          </a:extLst>
        </xdr:cNvPr>
        <xdr:cNvCxnSpPr/>
      </xdr:nvCxnSpPr>
      <xdr:spPr>
        <a:xfrm>
          <a:off x="3867150" y="4476750"/>
          <a:ext cx="438150" cy="952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57149</xdr:colOff>
      <xdr:row>2</xdr:row>
      <xdr:rowOff>159788</xdr:rowOff>
    </xdr:from>
    <xdr:to>
      <xdr:col>6</xdr:col>
      <xdr:colOff>1301748</xdr:colOff>
      <xdr:row>12</xdr:row>
      <xdr:rowOff>46049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287FCAA1-DB03-4EB1-985D-19C04F817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49" y="550313"/>
          <a:ext cx="3311524" cy="2943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6" customWidth="1"/>
    <col min="3" max="3" width="16.85546875" customWidth="1"/>
    <col min="4" max="4" width="11" customWidth="1"/>
    <col min="6" max="6" width="31" customWidth="1"/>
    <col min="7" max="7" width="22.5703125" customWidth="1"/>
    <col min="8" max="8" width="16.85546875" customWidth="1"/>
    <col min="9" max="9" width="66.5703125" customWidth="1"/>
  </cols>
  <sheetData>
    <row r="1" spans="1:7" x14ac:dyDescent="0.25">
      <c r="A1" s="1" t="s">
        <v>0</v>
      </c>
      <c r="B1" s="2"/>
      <c r="C1" s="2"/>
      <c r="D1" s="2"/>
      <c r="E1" s="2"/>
      <c r="F1" s="1" t="s">
        <v>1</v>
      </c>
      <c r="G1" s="2"/>
    </row>
    <row r="2" spans="1:7" ht="15.75" thickBot="1" x14ac:dyDescent="0.3">
      <c r="A2" s="3"/>
      <c r="B2" s="4"/>
      <c r="C2" s="4"/>
      <c r="D2" s="4"/>
      <c r="E2" s="4"/>
      <c r="F2" s="5"/>
      <c r="G2" s="6"/>
    </row>
    <row r="3" spans="1:7" ht="14.45" customHeight="1" x14ac:dyDescent="0.25">
      <c r="A3" s="7" t="s">
        <v>2</v>
      </c>
      <c r="B3" s="8"/>
      <c r="C3" s="8"/>
      <c r="D3" s="8"/>
      <c r="E3" s="8"/>
      <c r="F3" s="9"/>
      <c r="G3" s="10"/>
    </row>
    <row r="4" spans="1:7" ht="33.6" customHeight="1" x14ac:dyDescent="0.25">
      <c r="A4" s="11"/>
      <c r="B4" s="12"/>
      <c r="C4" s="12"/>
      <c r="D4" s="12"/>
      <c r="E4" s="12"/>
      <c r="F4" s="13"/>
      <c r="G4" s="14"/>
    </row>
    <row r="5" spans="1:7" ht="15" customHeight="1" thickBot="1" x14ac:dyDescent="0.3">
      <c r="A5" s="15" t="s">
        <v>3</v>
      </c>
      <c r="B5" s="16"/>
      <c r="C5" s="16"/>
      <c r="D5" s="16"/>
      <c r="E5" s="16"/>
      <c r="F5" s="13"/>
      <c r="G5" s="14"/>
    </row>
    <row r="6" spans="1:7" ht="40.5" customHeight="1" x14ac:dyDescent="0.25">
      <c r="A6" s="17" t="s">
        <v>4</v>
      </c>
      <c r="B6" s="18"/>
      <c r="C6" s="19" t="s">
        <v>5</v>
      </c>
      <c r="D6" s="20" t="s">
        <v>6</v>
      </c>
      <c r="E6" s="18"/>
      <c r="F6" s="13"/>
      <c r="G6" s="14"/>
    </row>
    <row r="7" spans="1:7" ht="15.95" customHeight="1" thickBot="1" x14ac:dyDescent="0.3">
      <c r="A7" s="21">
        <v>900</v>
      </c>
      <c r="B7" s="22"/>
      <c r="C7" s="23" t="s">
        <v>7</v>
      </c>
      <c r="D7" s="24">
        <v>600</v>
      </c>
      <c r="E7" s="22"/>
      <c r="F7" s="13"/>
      <c r="G7" s="14"/>
    </row>
    <row r="8" spans="1:7" ht="15" customHeight="1" thickBot="1" x14ac:dyDescent="0.3">
      <c r="A8" s="25"/>
      <c r="B8" s="26" t="s">
        <v>8</v>
      </c>
      <c r="C8" s="27"/>
      <c r="D8" s="28"/>
      <c r="E8" s="29"/>
      <c r="F8" s="13"/>
      <c r="G8" s="14"/>
    </row>
    <row r="9" spans="1:7" ht="18" customHeight="1" thickBot="1" x14ac:dyDescent="0.3">
      <c r="A9" s="30"/>
      <c r="B9" s="31">
        <f>D7*A7/1000000</f>
        <v>0.54</v>
      </c>
      <c r="C9" s="32"/>
      <c r="D9" s="33"/>
      <c r="E9" s="30"/>
      <c r="F9" s="13"/>
      <c r="G9" s="14"/>
    </row>
    <row r="10" spans="1:7" ht="60.75" thickBot="1" x14ac:dyDescent="0.3">
      <c r="A10" s="34" t="s">
        <v>9</v>
      </c>
      <c r="B10" s="35" t="s">
        <v>10</v>
      </c>
      <c r="C10" s="36" t="s">
        <v>11</v>
      </c>
      <c r="D10" s="37" t="s">
        <v>12</v>
      </c>
      <c r="E10" s="38"/>
      <c r="F10" s="39"/>
      <c r="G10" s="14"/>
    </row>
    <row r="11" spans="1:7" ht="14.45" customHeight="1" x14ac:dyDescent="0.25">
      <c r="A11" s="38"/>
      <c r="B11" s="40" t="s">
        <v>13</v>
      </c>
      <c r="C11" s="41">
        <v>760</v>
      </c>
      <c r="D11" s="42">
        <f>B9*C11*0.016</f>
        <v>6.5664000000000007</v>
      </c>
      <c r="E11" s="38"/>
      <c r="F11" s="39"/>
      <c r="G11" s="14"/>
    </row>
    <row r="12" spans="1:7" ht="14.45" customHeight="1" x14ac:dyDescent="0.25">
      <c r="A12" s="38"/>
      <c r="B12" s="43" t="s">
        <v>14</v>
      </c>
      <c r="C12" s="44">
        <v>760</v>
      </c>
      <c r="D12" s="45">
        <f>C12*B9*0.018</f>
        <v>7.3872</v>
      </c>
      <c r="E12" s="38"/>
      <c r="F12" s="39"/>
      <c r="G12" s="14"/>
    </row>
    <row r="13" spans="1:7" ht="14.45" customHeight="1" thickBot="1" x14ac:dyDescent="0.3">
      <c r="A13" s="38"/>
      <c r="B13" s="43" t="s">
        <v>15</v>
      </c>
      <c r="C13" s="44">
        <v>680</v>
      </c>
      <c r="D13" s="45">
        <f>B9*C13*0.016</f>
        <v>5.8752000000000004</v>
      </c>
      <c r="E13" s="38"/>
      <c r="F13" s="46"/>
      <c r="G13" s="47"/>
    </row>
    <row r="14" spans="1:7" ht="15" customHeight="1" thickBot="1" x14ac:dyDescent="0.3">
      <c r="A14" s="38"/>
      <c r="B14" s="43" t="s">
        <v>16</v>
      </c>
      <c r="C14" s="44">
        <v>680</v>
      </c>
      <c r="D14" s="45">
        <f>C14*B9*0.018</f>
        <v>6.6096000000000004</v>
      </c>
      <c r="E14" s="38"/>
      <c r="F14" s="38"/>
      <c r="G14" s="38"/>
    </row>
    <row r="15" spans="1:7" ht="17.25" thickBot="1" x14ac:dyDescent="0.3">
      <c r="A15" s="38"/>
      <c r="B15" s="43" t="s">
        <v>17</v>
      </c>
      <c r="C15" s="44">
        <v>450</v>
      </c>
      <c r="D15" s="45">
        <f>C15*B9*0.016</f>
        <v>3.8880000000000003</v>
      </c>
      <c r="E15" s="38"/>
      <c r="F15" s="48"/>
      <c r="G15" s="38"/>
    </row>
    <row r="16" spans="1:7" ht="17.25" thickBot="1" x14ac:dyDescent="0.3">
      <c r="A16" s="38"/>
      <c r="B16" s="43" t="s">
        <v>18</v>
      </c>
      <c r="C16" s="44">
        <v>450</v>
      </c>
      <c r="D16" s="45">
        <f>C16*B9*0.018</f>
        <v>4.3740000000000006</v>
      </c>
      <c r="E16" s="38"/>
      <c r="F16" s="49"/>
      <c r="G16" s="38"/>
    </row>
    <row r="17" spans="1:9" ht="16.5" x14ac:dyDescent="0.25">
      <c r="A17" s="38"/>
      <c r="B17" s="43" t="s">
        <v>19</v>
      </c>
      <c r="C17" s="44">
        <v>460</v>
      </c>
      <c r="D17" s="45">
        <f>C17*B9*0.016</f>
        <v>3.9744000000000002</v>
      </c>
      <c r="E17" s="38"/>
      <c r="F17" s="38"/>
      <c r="G17" s="38"/>
    </row>
    <row r="18" spans="1:9" ht="28.5" customHeight="1" thickBot="1" x14ac:dyDescent="0.3">
      <c r="A18" s="38"/>
      <c r="B18" s="43" t="s">
        <v>20</v>
      </c>
      <c r="C18" s="44">
        <v>460</v>
      </c>
      <c r="D18" s="45">
        <f>C18*B9*0.018</f>
        <v>4.4711999999999996</v>
      </c>
      <c r="E18" s="38"/>
      <c r="F18" s="34" t="s">
        <v>21</v>
      </c>
      <c r="G18" s="38"/>
    </row>
    <row r="19" spans="1:9" ht="17.25" thickBot="1" x14ac:dyDescent="0.3">
      <c r="A19" s="38"/>
      <c r="B19" s="43" t="s">
        <v>22</v>
      </c>
      <c r="C19" s="44">
        <v>550</v>
      </c>
      <c r="D19" s="45">
        <f>C19*B9*0.016</f>
        <v>4.7519999999999998</v>
      </c>
      <c r="E19" s="38"/>
      <c r="F19" s="38"/>
      <c r="G19" s="50"/>
    </row>
    <row r="20" spans="1:9" ht="94.5" customHeight="1" thickBot="1" x14ac:dyDescent="0.3">
      <c r="A20" s="38"/>
      <c r="B20" s="43" t="s">
        <v>23</v>
      </c>
      <c r="C20" s="44">
        <v>550</v>
      </c>
      <c r="D20" s="45">
        <f>C20*B9*0.018</f>
        <v>5.3459999999999992</v>
      </c>
      <c r="E20" s="38"/>
      <c r="F20" s="51" t="s">
        <v>24</v>
      </c>
      <c r="G20" s="52" t="s">
        <v>25</v>
      </c>
      <c r="H20" s="52" t="s">
        <v>26</v>
      </c>
      <c r="I20" s="53" t="s">
        <v>27</v>
      </c>
    </row>
    <row r="21" spans="1:9" ht="17.25" thickBot="1" x14ac:dyDescent="0.3">
      <c r="A21" s="38"/>
      <c r="B21" s="43" t="s">
        <v>28</v>
      </c>
      <c r="C21" s="44">
        <v>510</v>
      </c>
      <c r="D21" s="45">
        <f>C21*B9*0.016</f>
        <v>4.4064000000000005</v>
      </c>
      <c r="E21" s="38"/>
      <c r="F21" s="54">
        <v>370</v>
      </c>
      <c r="G21" s="54" t="s">
        <v>29</v>
      </c>
      <c r="H21" s="55" t="s">
        <v>30</v>
      </c>
      <c r="I21" s="55" t="s">
        <v>31</v>
      </c>
    </row>
    <row r="22" spans="1:9" ht="17.25" thickBot="1" x14ac:dyDescent="0.3">
      <c r="A22" s="38"/>
      <c r="B22" s="43" t="s">
        <v>32</v>
      </c>
      <c r="C22" s="44">
        <v>510</v>
      </c>
      <c r="D22" s="45">
        <f>C22*B9*0.018</f>
        <v>4.9572000000000003</v>
      </c>
      <c r="E22" s="38"/>
      <c r="F22" s="54">
        <v>370</v>
      </c>
      <c r="G22" s="54" t="s">
        <v>33</v>
      </c>
      <c r="H22" s="55" t="s">
        <v>34</v>
      </c>
      <c r="I22" s="55" t="s">
        <v>35</v>
      </c>
    </row>
    <row r="23" spans="1:9" ht="17.25" thickBot="1" x14ac:dyDescent="0.3">
      <c r="A23" s="38"/>
      <c r="B23" s="43" t="s">
        <v>36</v>
      </c>
      <c r="C23" s="44">
        <v>520</v>
      </c>
      <c r="D23" s="45">
        <f>C23*B9*0.016</f>
        <v>4.4927999999999999</v>
      </c>
      <c r="E23" s="38"/>
      <c r="F23" s="54">
        <v>400</v>
      </c>
      <c r="G23" s="54" t="s">
        <v>37</v>
      </c>
      <c r="H23" s="55" t="s">
        <v>30</v>
      </c>
      <c r="I23" s="55" t="s">
        <v>31</v>
      </c>
    </row>
    <row r="24" spans="1:9" ht="17.25" thickBot="1" x14ac:dyDescent="0.3">
      <c r="A24" s="38"/>
      <c r="B24" s="43" t="s">
        <v>38</v>
      </c>
      <c r="C24" s="44">
        <v>520</v>
      </c>
      <c r="D24" s="45">
        <f>C24*B9*0.018</f>
        <v>5.0544000000000002</v>
      </c>
      <c r="E24" s="38"/>
      <c r="F24" s="54">
        <v>400</v>
      </c>
      <c r="G24" s="56" t="s">
        <v>39</v>
      </c>
      <c r="H24" s="55" t="s">
        <v>34</v>
      </c>
      <c r="I24" s="55" t="s">
        <v>35</v>
      </c>
    </row>
    <row r="25" spans="1:9" ht="17.25" thickBot="1" x14ac:dyDescent="0.3">
      <c r="A25" s="38"/>
      <c r="B25" s="43" t="s">
        <v>40</v>
      </c>
      <c r="C25" s="44">
        <v>530</v>
      </c>
      <c r="D25" s="45">
        <f>C25*B9*0.016</f>
        <v>4.579200000000001</v>
      </c>
      <c r="E25" s="38"/>
      <c r="F25" s="54">
        <v>450</v>
      </c>
      <c r="G25" s="54" t="s">
        <v>41</v>
      </c>
      <c r="H25" s="55" t="s">
        <v>30</v>
      </c>
      <c r="I25" s="55" t="s">
        <v>31</v>
      </c>
    </row>
    <row r="26" spans="1:9" ht="17.25" thickBot="1" x14ac:dyDescent="0.3">
      <c r="A26" s="38"/>
      <c r="B26" s="43" t="s">
        <v>42</v>
      </c>
      <c r="C26" s="44">
        <v>530</v>
      </c>
      <c r="D26" s="45">
        <f>C26*B9*0.018</f>
        <v>5.1516000000000002</v>
      </c>
      <c r="E26" s="38"/>
      <c r="F26" s="54">
        <v>450</v>
      </c>
      <c r="G26" s="54" t="s">
        <v>43</v>
      </c>
      <c r="H26" s="55" t="s">
        <v>34</v>
      </c>
      <c r="I26" s="55" t="s">
        <v>35</v>
      </c>
    </row>
    <row r="27" spans="1:9" ht="17.25" thickBot="1" x14ac:dyDescent="0.3">
      <c r="A27" s="38"/>
      <c r="B27" s="43" t="s">
        <v>44</v>
      </c>
      <c r="C27" s="44">
        <v>660</v>
      </c>
      <c r="D27" s="45">
        <f>C27*B9*0.016</f>
        <v>5.7024000000000008</v>
      </c>
      <c r="E27" s="38"/>
      <c r="F27" s="54">
        <v>500</v>
      </c>
      <c r="G27" s="54" t="s">
        <v>45</v>
      </c>
      <c r="H27" s="55" t="s">
        <v>30</v>
      </c>
      <c r="I27" s="55" t="s">
        <v>31</v>
      </c>
    </row>
    <row r="28" spans="1:9" ht="17.25" thickBot="1" x14ac:dyDescent="0.3">
      <c r="A28" s="38"/>
      <c r="B28" s="43" t="s">
        <v>46</v>
      </c>
      <c r="C28" s="44">
        <v>660</v>
      </c>
      <c r="D28" s="45">
        <f>C28*B9*0.018</f>
        <v>6.4152000000000005</v>
      </c>
      <c r="E28" s="38"/>
      <c r="F28" s="54">
        <v>500</v>
      </c>
      <c r="G28" s="54" t="s">
        <v>47</v>
      </c>
      <c r="H28" s="55" t="s">
        <v>34</v>
      </c>
      <c r="I28" s="55" t="s">
        <v>35</v>
      </c>
    </row>
    <row r="29" spans="1:9" ht="17.25" thickBot="1" x14ac:dyDescent="0.3">
      <c r="A29" s="38"/>
      <c r="B29" s="43" t="s">
        <v>48</v>
      </c>
      <c r="C29" s="44">
        <v>650</v>
      </c>
      <c r="D29" s="45">
        <f>C29*B9*0.016</f>
        <v>5.6160000000000005</v>
      </c>
      <c r="E29" s="38"/>
      <c r="F29" s="54">
        <v>500</v>
      </c>
      <c r="G29" s="56" t="s">
        <v>39</v>
      </c>
      <c r="H29" s="55" t="s">
        <v>49</v>
      </c>
      <c r="I29" s="55" t="s">
        <v>50</v>
      </c>
    </row>
    <row r="30" spans="1:9" ht="17.25" thickBot="1" x14ac:dyDescent="0.3">
      <c r="A30" s="38"/>
      <c r="B30" s="43" t="s">
        <v>51</v>
      </c>
      <c r="C30" s="44">
        <v>650</v>
      </c>
      <c r="D30" s="45">
        <f>C30*B9*0.018</f>
        <v>6.3179999999999996</v>
      </c>
      <c r="E30" s="38"/>
      <c r="F30" s="54">
        <v>500</v>
      </c>
      <c r="G30" s="54" t="s">
        <v>52</v>
      </c>
      <c r="H30" s="55" t="s">
        <v>53</v>
      </c>
      <c r="I30" s="55" t="s">
        <v>54</v>
      </c>
    </row>
    <row r="31" spans="1:9" ht="17.25" thickBot="1" x14ac:dyDescent="0.3">
      <c r="A31" s="38"/>
      <c r="B31" s="43" t="s">
        <v>55</v>
      </c>
      <c r="C31" s="44">
        <v>660</v>
      </c>
      <c r="D31" s="45">
        <f>C31*B9*0.016</f>
        <v>5.7024000000000008</v>
      </c>
      <c r="E31" s="38"/>
      <c r="F31" s="54">
        <v>550</v>
      </c>
      <c r="G31" s="54" t="s">
        <v>56</v>
      </c>
      <c r="H31" s="55" t="s">
        <v>49</v>
      </c>
      <c r="I31" s="55" t="s">
        <v>50</v>
      </c>
    </row>
    <row r="32" spans="1:9" ht="17.25" thickBot="1" x14ac:dyDescent="0.3">
      <c r="A32" s="38"/>
      <c r="B32" s="43" t="s">
        <v>57</v>
      </c>
      <c r="C32" s="44">
        <v>660</v>
      </c>
      <c r="D32" s="45">
        <f>C32*B9*0.018</f>
        <v>6.4152000000000005</v>
      </c>
      <c r="E32" s="38"/>
      <c r="F32" s="54">
        <v>550</v>
      </c>
      <c r="G32" s="54" t="s">
        <v>58</v>
      </c>
      <c r="H32" s="55" t="s">
        <v>53</v>
      </c>
      <c r="I32" s="55" t="s">
        <v>54</v>
      </c>
    </row>
    <row r="33" spans="1:9" ht="17.25" thickBot="1" x14ac:dyDescent="0.3">
      <c r="A33" s="38"/>
      <c r="B33" s="43" t="s">
        <v>59</v>
      </c>
      <c r="C33" s="44">
        <v>690</v>
      </c>
      <c r="D33" s="45">
        <f>C33*B9*0.016</f>
        <v>5.9616000000000007</v>
      </c>
      <c r="E33" s="38"/>
      <c r="F33" s="54">
        <v>600</v>
      </c>
      <c r="G33" s="54" t="s">
        <v>60</v>
      </c>
      <c r="H33" s="55" t="s">
        <v>49</v>
      </c>
      <c r="I33" s="55" t="s">
        <v>50</v>
      </c>
    </row>
    <row r="34" spans="1:9" ht="17.25" thickBot="1" x14ac:dyDescent="0.3">
      <c r="A34" s="38"/>
      <c r="B34" s="43" t="s">
        <v>61</v>
      </c>
      <c r="C34" s="44">
        <v>690</v>
      </c>
      <c r="D34" s="45">
        <f>C34*B9*0.018</f>
        <v>6.7068000000000003</v>
      </c>
      <c r="E34" s="38"/>
      <c r="F34" s="54">
        <v>600</v>
      </c>
      <c r="G34" s="54" t="s">
        <v>62</v>
      </c>
      <c r="H34" s="55" t="s">
        <v>53</v>
      </c>
      <c r="I34" s="55" t="s">
        <v>54</v>
      </c>
    </row>
    <row r="35" spans="1:9" ht="17.25" thickBot="1" x14ac:dyDescent="0.3">
      <c r="A35" s="38"/>
      <c r="B35" s="43" t="s">
        <v>63</v>
      </c>
      <c r="C35" s="44">
        <v>750</v>
      </c>
      <c r="D35" s="45">
        <f>C35*B9*0.016</f>
        <v>6.48</v>
      </c>
      <c r="E35" s="38"/>
      <c r="F35" s="54">
        <v>670</v>
      </c>
      <c r="G35" s="54" t="s">
        <v>64</v>
      </c>
      <c r="H35" s="55" t="s">
        <v>49</v>
      </c>
      <c r="I35" s="55" t="s">
        <v>50</v>
      </c>
    </row>
    <row r="36" spans="1:9" ht="17.25" thickBot="1" x14ac:dyDescent="0.3">
      <c r="A36" s="38"/>
      <c r="B36" s="43" t="s">
        <v>65</v>
      </c>
      <c r="C36" s="44">
        <v>750</v>
      </c>
      <c r="D36" s="45">
        <f>C36*B9*0.018</f>
        <v>7.2899999999999991</v>
      </c>
      <c r="E36" s="38"/>
      <c r="F36" s="54">
        <v>670</v>
      </c>
      <c r="G36" s="54" t="s">
        <v>66</v>
      </c>
      <c r="H36" s="55" t="s">
        <v>53</v>
      </c>
      <c r="I36" s="55" t="s">
        <v>54</v>
      </c>
    </row>
    <row r="37" spans="1:9" ht="17.25" thickBot="1" x14ac:dyDescent="0.3">
      <c r="A37" s="38"/>
      <c r="B37" s="43" t="s">
        <v>67</v>
      </c>
      <c r="C37" s="44">
        <v>800</v>
      </c>
      <c r="D37" s="45">
        <f>C37*B9*0.016</f>
        <v>6.9119999999999999</v>
      </c>
      <c r="E37" s="38"/>
      <c r="F37" s="54">
        <v>670</v>
      </c>
      <c r="G37" s="54" t="s">
        <v>68</v>
      </c>
      <c r="H37" s="55" t="s">
        <v>69</v>
      </c>
      <c r="I37" s="55" t="s">
        <v>70</v>
      </c>
    </row>
    <row r="38" spans="1:9" ht="17.25" thickBot="1" x14ac:dyDescent="0.3">
      <c r="A38" s="38"/>
      <c r="B38" s="43" t="s">
        <v>71</v>
      </c>
      <c r="C38" s="44">
        <v>800</v>
      </c>
      <c r="D38" s="45">
        <f>C38*B9*0.018</f>
        <v>7.7759999999999998</v>
      </c>
      <c r="E38" s="38"/>
      <c r="F38" s="54">
        <v>670</v>
      </c>
      <c r="G38" s="54" t="s">
        <v>72</v>
      </c>
      <c r="H38" s="55" t="s">
        <v>73</v>
      </c>
      <c r="I38" s="55" t="s">
        <v>74</v>
      </c>
    </row>
    <row r="39" spans="1:9" ht="17.25" thickBot="1" x14ac:dyDescent="0.3">
      <c r="A39" s="38"/>
      <c r="B39" s="43" t="s">
        <v>75</v>
      </c>
      <c r="C39" s="44">
        <v>900</v>
      </c>
      <c r="D39" s="45">
        <f>C39*B9*0.016</f>
        <v>7.7760000000000007</v>
      </c>
      <c r="E39" s="38"/>
      <c r="F39" s="54">
        <v>700</v>
      </c>
      <c r="G39" s="54" t="s">
        <v>76</v>
      </c>
      <c r="H39" s="55" t="s">
        <v>69</v>
      </c>
      <c r="I39" s="55" t="s">
        <v>70</v>
      </c>
    </row>
    <row r="40" spans="1:9" ht="17.25" thickBot="1" x14ac:dyDescent="0.3">
      <c r="A40" s="38"/>
      <c r="B40" s="43" t="s">
        <v>77</v>
      </c>
      <c r="C40" s="44">
        <v>900</v>
      </c>
      <c r="D40" s="45">
        <f>C40*B9*0.018</f>
        <v>8.7480000000000011</v>
      </c>
      <c r="E40" s="38"/>
      <c r="F40" s="54">
        <v>700</v>
      </c>
      <c r="G40" s="54" t="s">
        <v>78</v>
      </c>
      <c r="H40" s="55" t="s">
        <v>73</v>
      </c>
      <c r="I40" s="55" t="s">
        <v>74</v>
      </c>
    </row>
    <row r="41" spans="1:9" ht="50.25" thickBot="1" x14ac:dyDescent="0.3">
      <c r="A41" s="38"/>
      <c r="B41" s="57" t="s">
        <v>79</v>
      </c>
      <c r="C41" s="58">
        <v>2500</v>
      </c>
      <c r="D41" s="59">
        <f>C41*B9*0.00445</f>
        <v>6.0075000000000003</v>
      </c>
      <c r="E41" s="38"/>
      <c r="F41" s="54">
        <v>750</v>
      </c>
      <c r="G41" s="54" t="s">
        <v>80</v>
      </c>
      <c r="H41" s="60" t="s">
        <v>69</v>
      </c>
      <c r="I41" s="60" t="s">
        <v>70</v>
      </c>
    </row>
    <row r="42" spans="1:9" ht="16.5" thickBot="1" x14ac:dyDescent="0.3">
      <c r="A42" s="61"/>
      <c r="B42" s="61"/>
      <c r="C42" s="61"/>
      <c r="D42" s="61"/>
      <c r="E42" s="61"/>
      <c r="F42" s="54">
        <v>750</v>
      </c>
      <c r="G42" s="54" t="s">
        <v>81</v>
      </c>
      <c r="H42" s="55" t="s">
        <v>73</v>
      </c>
      <c r="I42" s="55" t="s">
        <v>74</v>
      </c>
    </row>
    <row r="43" spans="1:9" ht="16.5" thickBot="1" x14ac:dyDescent="0.3">
      <c r="F43" s="54">
        <v>800</v>
      </c>
      <c r="G43" s="54" t="s">
        <v>82</v>
      </c>
      <c r="H43" s="55" t="s">
        <v>69</v>
      </c>
      <c r="I43" s="55" t="s">
        <v>70</v>
      </c>
    </row>
    <row r="44" spans="1:9" ht="16.5" thickBot="1" x14ac:dyDescent="0.3">
      <c r="F44" s="54">
        <v>800</v>
      </c>
      <c r="G44" s="54" t="s">
        <v>83</v>
      </c>
      <c r="H44" s="55" t="s">
        <v>73</v>
      </c>
      <c r="I44" s="55" t="s">
        <v>74</v>
      </c>
    </row>
    <row r="45" spans="1:9" ht="15.75" thickBot="1" x14ac:dyDescent="0.3">
      <c r="H45" s="62" t="s">
        <v>84</v>
      </c>
      <c r="I45" s="62" t="s">
        <v>85</v>
      </c>
    </row>
    <row r="46" spans="1:9" ht="15.75" thickBot="1" x14ac:dyDescent="0.3">
      <c r="H46" s="62" t="s">
        <v>86</v>
      </c>
      <c r="I46" s="62" t="s">
        <v>87</v>
      </c>
    </row>
    <row r="47" spans="1:9" ht="15.75" thickBot="1" x14ac:dyDescent="0.3">
      <c r="H47" s="62" t="s">
        <v>88</v>
      </c>
      <c r="I47" s="62" t="s">
        <v>89</v>
      </c>
    </row>
    <row r="48" spans="1:9" ht="15.75" thickBot="1" x14ac:dyDescent="0.3">
      <c r="H48" s="62" t="s">
        <v>90</v>
      </c>
      <c r="I48" s="62" t="s">
        <v>91</v>
      </c>
    </row>
    <row r="49" spans="8:9" ht="15.75" thickBot="1" x14ac:dyDescent="0.3">
      <c r="H49" s="62" t="s">
        <v>92</v>
      </c>
      <c r="I49" s="62" t="s">
        <v>93</v>
      </c>
    </row>
    <row r="50" spans="8:9" ht="15.75" thickBot="1" x14ac:dyDescent="0.3">
      <c r="H50" s="62" t="s">
        <v>94</v>
      </c>
      <c r="I50" s="62" t="s">
        <v>95</v>
      </c>
    </row>
    <row r="51" spans="8:9" ht="15.75" thickBot="1" x14ac:dyDescent="0.3">
      <c r="H51" s="62" t="s">
        <v>96</v>
      </c>
      <c r="I51" s="62" t="s">
        <v>97</v>
      </c>
    </row>
    <row r="52" spans="8:9" ht="15.75" thickBot="1" x14ac:dyDescent="0.3">
      <c r="H52" s="62" t="s">
        <v>98</v>
      </c>
      <c r="I52" s="62" t="s">
        <v>99</v>
      </c>
    </row>
  </sheetData>
  <protectedRanges>
    <protectedRange sqref="D7" name="ширина_1"/>
    <protectedRange sqref="A7" name="Высота_1"/>
  </protectedRanges>
  <mergeCells count="10">
    <mergeCell ref="A7:B7"/>
    <mergeCell ref="D7:E7"/>
    <mergeCell ref="B8:D8"/>
    <mergeCell ref="B9:D9"/>
    <mergeCell ref="A1:E2"/>
    <mergeCell ref="F1:G2"/>
    <mergeCell ref="A3:E4"/>
    <mergeCell ref="A5:E5"/>
    <mergeCell ref="A6:B6"/>
    <mergeCell ref="D6:E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Free swing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Глушков</dc:creator>
  <cp:lastModifiedBy>Сергей Глушков</cp:lastModifiedBy>
  <dcterms:created xsi:type="dcterms:W3CDTF">2021-12-30T03:14:32Z</dcterms:created>
  <dcterms:modified xsi:type="dcterms:W3CDTF">2021-12-30T03:14:42Z</dcterms:modified>
</cp:coreProperties>
</file>